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20" i="3" l="1"/>
  <c r="AS14" i="3"/>
  <c r="AQ14" i="3"/>
  <c r="AP14" i="3"/>
  <c r="AO14" i="3"/>
  <c r="AN14" i="3"/>
  <c r="AM14" i="3"/>
  <c r="AG14" i="3"/>
  <c r="K19" i="3" s="1"/>
  <c r="AE14" i="3"/>
  <c r="I19" i="3" s="1"/>
  <c r="AD14" i="3"/>
  <c r="AC14" i="3"/>
  <c r="G19" i="3" s="1"/>
  <c r="AB14" i="3"/>
  <c r="AA14" i="3"/>
  <c r="E19" i="3" s="1"/>
  <c r="W14" i="3"/>
  <c r="U14" i="3"/>
  <c r="T14" i="3"/>
  <c r="S14" i="3"/>
  <c r="R14" i="3"/>
  <c r="Q14" i="3"/>
  <c r="K14" i="3"/>
  <c r="K18" i="3" s="1"/>
  <c r="I14" i="3"/>
  <c r="I18" i="3" s="1"/>
  <c r="H14" i="3"/>
  <c r="H18" i="3" s="1"/>
  <c r="G14" i="3"/>
  <c r="G18" i="3" s="1"/>
  <c r="G20" i="3" s="1"/>
  <c r="F14" i="3"/>
  <c r="F18" i="3" s="1"/>
  <c r="E14" i="3"/>
  <c r="E18" i="3" s="1"/>
  <c r="E20" i="3" s="1"/>
  <c r="F19" i="3" l="1"/>
  <c r="N19" i="3" s="1"/>
  <c r="H19" i="3"/>
  <c r="H20" i="3" s="1"/>
  <c r="M20" i="3" s="1"/>
  <c r="I20" i="3"/>
  <c r="J19" i="3"/>
  <c r="O19" i="3"/>
  <c r="L19" i="3"/>
  <c r="M19" i="3"/>
  <c r="AF14" i="3"/>
  <c r="F20" i="3" l="1"/>
  <c r="O20" i="3"/>
  <c r="J20" i="3"/>
  <c r="L20" i="3" l="1"/>
  <c r="N20" i="3"/>
</calcChain>
</file>

<file path=xl/sharedStrings.xml><?xml version="1.0" encoding="utf-8"?>
<sst xmlns="http://schemas.openxmlformats.org/spreadsheetml/2006/main" count="90" uniqueCount="42">
  <si>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</si>
  <si>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</si>
  <si>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</si>
  <si>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</si>
  <si>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</si>
  <si>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</si>
  <si>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</si>
  <si>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</si>
  <si>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</si>
  <si>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</si>
  <si>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</si>
  <si>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</si>
  <si>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</si>
  <si>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</si>
  <si>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</si>
  <si>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</si>
  <si>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</si>
  <si>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</si>
  <si>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</si>
  <si>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HaVe = Halsua-Veteli Pesis  (2002)</t>
  </si>
  <si>
    <t>Virkiä = Lapuan Virkiä  (1907)</t>
  </si>
  <si>
    <t>NJ = Nurmon Jymy  (1925)</t>
  </si>
  <si>
    <t>ViVe = Vimpelin Veto  (1934)</t>
  </si>
  <si>
    <t>YKV = Ylistaron Kilpa-Veljet  (1945)</t>
  </si>
  <si>
    <t>Tero Harju</t>
  </si>
  <si>
    <t>4.</t>
  </si>
  <si>
    <t>YKV</t>
  </si>
  <si>
    <t>8.</t>
  </si>
  <si>
    <t>HaVe  2</t>
  </si>
  <si>
    <t>5.</t>
  </si>
  <si>
    <t>Virkiä</t>
  </si>
  <si>
    <t>7.</t>
  </si>
  <si>
    <t>ViVe  2</t>
  </si>
  <si>
    <t>10.</t>
  </si>
  <si>
    <t>NJ  2</t>
  </si>
  <si>
    <t>2.2.1980</t>
  </si>
  <si>
    <t>Kortesjärven Järvi-Veikot  (1925),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</si>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</sst>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37</v>
      </c>
      <c r="M2" s="22"/>
      <c r="N2" s="22"/>
      <c r="O2" s="28"/>
      <c r="P2" s="6"/>
      <c r="Q2" s="18" t="s">
        <v>38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39</v>
      </c>
      <c r="AI2" s="22"/>
      <c r="AJ2" s="22"/>
      <c r="AK2" s="28"/>
      <c r="AL2" s="6"/>
      <c r="AM2" s="18" t="s">
        <v>38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2002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5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2003</v>
      </c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2004</v>
      </c>
      <c r="Y6" s="12" t="s">
        <v>27</v>
      </c>
      <c r="Z6" s="1" t="s">
        <v>28</v>
      </c>
      <c r="AA6" s="12">
        <v>15</v>
      </c>
      <c r="AB6" s="12">
        <v>0</v>
      </c>
      <c r="AC6" s="12">
        <v>1</v>
      </c>
      <c r="AD6" s="12">
        <v>3</v>
      </c>
      <c r="AE6" s="12">
        <v>22</v>
      </c>
      <c r="AF6" s="66">
        <v>0.39279999999999998</v>
      </c>
      <c r="AG6" s="10">
        <v>56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2005</v>
      </c>
      <c r="Y7" s="12" t="s">
        <v>29</v>
      </c>
      <c r="Z7" s="1" t="s">
        <v>30</v>
      </c>
      <c r="AA7" s="12">
        <v>16</v>
      </c>
      <c r="AB7" s="12">
        <v>1</v>
      </c>
      <c r="AC7" s="12">
        <v>15</v>
      </c>
      <c r="AD7" s="12">
        <v>6</v>
      </c>
      <c r="AE7" s="12">
        <v>52</v>
      </c>
      <c r="AF7" s="66">
        <v>0.5252</v>
      </c>
      <c r="AG7" s="10">
        <v>99</v>
      </c>
      <c r="AH7" s="56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2006</v>
      </c>
      <c r="Y8" s="12" t="s">
        <v>29</v>
      </c>
      <c r="Z8" s="1" t="s">
        <v>30</v>
      </c>
      <c r="AA8" s="12">
        <v>14</v>
      </c>
      <c r="AB8" s="12">
        <v>1</v>
      </c>
      <c r="AC8" s="12">
        <v>7</v>
      </c>
      <c r="AD8" s="12">
        <v>7</v>
      </c>
      <c r="AE8" s="12">
        <v>35</v>
      </c>
      <c r="AF8" s="66">
        <v>0.5</v>
      </c>
      <c r="AG8" s="10">
        <v>70</v>
      </c>
      <c r="AH8" s="56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2007</v>
      </c>
      <c r="Y9" s="12" t="s">
        <v>31</v>
      </c>
      <c r="Z9" s="1" t="s">
        <v>32</v>
      </c>
      <c r="AA9" s="12">
        <v>8</v>
      </c>
      <c r="AB9" s="12">
        <v>0</v>
      </c>
      <c r="AC9" s="12">
        <v>8</v>
      </c>
      <c r="AD9" s="12">
        <v>4</v>
      </c>
      <c r="AE9" s="12">
        <v>31</v>
      </c>
      <c r="AF9" s="66">
        <v>0.65949999999999998</v>
      </c>
      <c r="AG9" s="10">
        <v>47</v>
      </c>
      <c r="AH9" s="56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2008</v>
      </c>
      <c r="Y10" s="12" t="s">
        <v>27</v>
      </c>
      <c r="Z10" s="1" t="s">
        <v>32</v>
      </c>
      <c r="AA10" s="12">
        <v>16</v>
      </c>
      <c r="AB10" s="12">
        <v>1</v>
      </c>
      <c r="AC10" s="12">
        <v>4</v>
      </c>
      <c r="AD10" s="12">
        <v>5</v>
      </c>
      <c r="AE10" s="12">
        <v>25</v>
      </c>
      <c r="AF10" s="66">
        <v>0.36230000000000001</v>
      </c>
      <c r="AG10" s="10">
        <v>69</v>
      </c>
      <c r="AH10" s="56"/>
      <c r="AI10" s="7"/>
      <c r="AJ10" s="7"/>
      <c r="AK10" s="7"/>
      <c r="AM10" s="1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2009</v>
      </c>
      <c r="Y11" s="12" t="s">
        <v>31</v>
      </c>
      <c r="Z11" s="1" t="s">
        <v>32</v>
      </c>
      <c r="AA11" s="12">
        <v>7</v>
      </c>
      <c r="AB11" s="12">
        <v>0</v>
      </c>
      <c r="AC11" s="12">
        <v>7</v>
      </c>
      <c r="AD11" s="12">
        <v>0</v>
      </c>
      <c r="AE11" s="12">
        <v>15</v>
      </c>
      <c r="AF11" s="66">
        <v>0.55549999999999999</v>
      </c>
      <c r="AG11" s="10">
        <v>27</v>
      </c>
      <c r="AH11" s="56"/>
      <c r="AI11" s="7"/>
      <c r="AJ11" s="7"/>
      <c r="AK11" s="7"/>
      <c r="AM11" s="12"/>
      <c r="AN11" s="12"/>
      <c r="AO11" s="13"/>
      <c r="AP11" s="12"/>
      <c r="AQ11" s="12"/>
      <c r="AR11" s="13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12"/>
      <c r="R12" s="12"/>
      <c r="S12" s="13"/>
      <c r="T12" s="12"/>
      <c r="U12" s="12"/>
      <c r="V12" s="13"/>
      <c r="W12" s="19"/>
      <c r="X12" s="12">
        <v>2010</v>
      </c>
      <c r="Y12" s="12" t="s">
        <v>33</v>
      </c>
      <c r="Z12" s="1" t="s">
        <v>34</v>
      </c>
      <c r="AA12" s="12">
        <v>9</v>
      </c>
      <c r="AB12" s="12">
        <v>1</v>
      </c>
      <c r="AC12" s="12">
        <v>9</v>
      </c>
      <c r="AD12" s="12">
        <v>3</v>
      </c>
      <c r="AE12" s="12">
        <v>25</v>
      </c>
      <c r="AF12" s="66">
        <v>0.67559999999999998</v>
      </c>
      <c r="AG12" s="10">
        <v>37</v>
      </c>
      <c r="AH12" s="56"/>
      <c r="AI12" s="7"/>
      <c r="AJ12" s="7"/>
      <c r="AK12" s="7"/>
      <c r="AM12" s="12"/>
      <c r="AN12" s="12"/>
      <c r="AO12" s="13"/>
      <c r="AP12" s="12"/>
      <c r="AQ12" s="12"/>
      <c r="AR12" s="13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1"/>
      <c r="M13" s="7"/>
      <c r="N13" s="7"/>
      <c r="O13" s="7"/>
      <c r="Q13" s="12"/>
      <c r="R13" s="12"/>
      <c r="S13" s="13"/>
      <c r="T13" s="12"/>
      <c r="U13" s="12"/>
      <c r="V13" s="13"/>
      <c r="W13" s="19"/>
      <c r="X13" s="12">
        <v>2011</v>
      </c>
      <c r="Y13" s="12" t="s">
        <v>27</v>
      </c>
      <c r="Z13" s="1" t="s">
        <v>34</v>
      </c>
      <c r="AA13" s="12">
        <v>16</v>
      </c>
      <c r="AB13" s="12">
        <v>1</v>
      </c>
      <c r="AC13" s="12">
        <v>14</v>
      </c>
      <c r="AD13" s="12">
        <v>1</v>
      </c>
      <c r="AE13" s="12">
        <v>29</v>
      </c>
      <c r="AF13" s="66">
        <v>0.46029999999999999</v>
      </c>
      <c r="AG13" s="10">
        <v>63</v>
      </c>
      <c r="AH13" s="56"/>
      <c r="AI13" s="7"/>
      <c r="AJ13" s="7"/>
      <c r="AK13" s="7"/>
      <c r="AM13" s="12"/>
      <c r="AN13" s="12"/>
      <c r="AO13" s="13"/>
      <c r="AP13" s="12"/>
      <c r="AQ13" s="12"/>
      <c r="AR13" s="13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2" t="s">
        <v>13</v>
      </c>
      <c r="C14" s="63"/>
      <c r="D14" s="64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2"/>
      <c r="O14" s="43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56" t="s">
        <v>13</v>
      </c>
      <c r="Y14" s="11"/>
      <c r="Z14" s="9"/>
      <c r="AA14" s="36">
        <f>SUM(AA4:AA13)</f>
        <v>103</v>
      </c>
      <c r="AB14" s="36">
        <f>SUM(AB4:AB13)</f>
        <v>5</v>
      </c>
      <c r="AC14" s="36">
        <f>SUM(AC4:AC13)</f>
        <v>65</v>
      </c>
      <c r="AD14" s="36">
        <f>SUM(AD4:AD13)</f>
        <v>29</v>
      </c>
      <c r="AE14" s="36">
        <f>SUM(AE4:AE13)</f>
        <v>234</v>
      </c>
      <c r="AF14" s="37">
        <f>PRODUCT(AE14/AG14)</f>
        <v>0.49471458773784355</v>
      </c>
      <c r="AG14" s="21">
        <f>SUM(AG4:AG13)</f>
        <v>473</v>
      </c>
      <c r="AH14" s="18"/>
      <c r="AI14" s="29"/>
      <c r="AJ14" s="42"/>
      <c r="AK14" s="43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15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9" t="s">
        <v>16</v>
      </c>
      <c r="C16" s="50"/>
      <c r="D16" s="51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40</v>
      </c>
      <c r="O16" s="7" t="s">
        <v>41</v>
      </c>
      <c r="Q16" s="17"/>
      <c r="R16" s="17" t="s">
        <v>10</v>
      </c>
      <c r="S16" s="17"/>
      <c r="T16" s="55" t="s">
        <v>36</v>
      </c>
      <c r="U16" s="10"/>
      <c r="V16" s="19"/>
      <c r="W16" s="19"/>
      <c r="X16" s="44"/>
      <c r="Y16" s="44"/>
      <c r="Z16" s="44"/>
      <c r="AA16" s="44"/>
      <c r="AB16" s="44"/>
      <c r="AC16" s="16"/>
      <c r="AD16" s="16"/>
      <c r="AE16" s="16"/>
      <c r="AF16" s="16"/>
      <c r="AG16" s="16"/>
      <c r="AH16" s="16"/>
      <c r="AI16" s="16"/>
      <c r="AJ16" s="16"/>
      <c r="AK16" s="16"/>
      <c r="AM16" s="19"/>
      <c r="AN16" s="44"/>
      <c r="AO16" s="44"/>
      <c r="AP16" s="44"/>
      <c r="AQ16" s="44"/>
      <c r="AR16" s="44"/>
      <c r="AS16" s="44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2" t="s">
        <v>15</v>
      </c>
      <c r="C17" s="3"/>
      <c r="D17" s="53"/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65">
        <v>0</v>
      </c>
      <c r="K17" s="16">
        <v>0</v>
      </c>
      <c r="L17" s="54">
        <v>0</v>
      </c>
      <c r="M17" s="54">
        <v>0</v>
      </c>
      <c r="N17" s="54">
        <v>0</v>
      </c>
      <c r="O17" s="54">
        <v>0</v>
      </c>
      <c r="Q17" s="17"/>
      <c r="R17" s="17"/>
      <c r="S17" s="17"/>
      <c r="T17" s="55" t="s">
        <v>23</v>
      </c>
      <c r="U17" s="16"/>
      <c r="V17" s="16"/>
      <c r="W17" s="16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8">
        <f>PRODUCT(E14+Q14)</f>
        <v>0</v>
      </c>
      <c r="F18" s="48">
        <f>PRODUCT(F14+R14)</f>
        <v>0</v>
      </c>
      <c r="G18" s="48">
        <f>PRODUCT(G14+S14)</f>
        <v>0</v>
      </c>
      <c r="H18" s="48">
        <f>PRODUCT(H14+T14)</f>
        <v>0</v>
      </c>
      <c r="I18" s="48">
        <f>PRODUCT(I14+U14)</f>
        <v>0</v>
      </c>
      <c r="J18" s="65">
        <v>0</v>
      </c>
      <c r="K18" s="16">
        <f>PRODUCT(K14+W14)</f>
        <v>0</v>
      </c>
      <c r="L18" s="54">
        <v>0</v>
      </c>
      <c r="M18" s="54">
        <v>0</v>
      </c>
      <c r="N18" s="54">
        <v>0</v>
      </c>
      <c r="O18" s="54">
        <v>0</v>
      </c>
      <c r="Q18" s="17"/>
      <c r="R18" s="17"/>
      <c r="S18" s="17"/>
      <c r="T18" s="55" t="s">
        <v>19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8">
        <f>PRODUCT(AA14+AM14)</f>
        <v>103</v>
      </c>
      <c r="F19" s="48">
        <f>PRODUCT(AB14+AN14)</f>
        <v>5</v>
      </c>
      <c r="G19" s="48">
        <f>PRODUCT(AC14+AO14)</f>
        <v>65</v>
      </c>
      <c r="H19" s="48">
        <f>PRODUCT(AD14+AP14)</f>
        <v>29</v>
      </c>
      <c r="I19" s="48">
        <f>PRODUCT(AE14+AQ14)</f>
        <v>234</v>
      </c>
      <c r="J19" s="65">
        <f>PRODUCT(I19/K19)</f>
        <v>0.49471458773784355</v>
      </c>
      <c r="K19" s="10">
        <f>PRODUCT(AG14+AS14)</f>
        <v>473</v>
      </c>
      <c r="L19" s="54">
        <f>PRODUCT((F19+G19)/E19)</f>
        <v>0.67961165048543692</v>
      </c>
      <c r="M19" s="54">
        <f>PRODUCT(H19/E19)</f>
        <v>0.28155339805825241</v>
      </c>
      <c r="N19" s="54">
        <f>PRODUCT((F19+G19+H19)/E19)</f>
        <v>0.96116504854368934</v>
      </c>
      <c r="O19" s="54">
        <f>PRODUCT(I19/E19)</f>
        <v>2.2718446601941746</v>
      </c>
      <c r="Q19" s="17"/>
      <c r="R19" s="17"/>
      <c r="S19" s="16"/>
      <c r="T19" s="55" t="s">
        <v>20</v>
      </c>
      <c r="U19" s="10"/>
      <c r="V19" s="10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5" t="s">
        <v>13</v>
      </c>
      <c r="C20" s="46"/>
      <c r="D20" s="47"/>
      <c r="E20" s="48">
        <f>SUM(E17:E19)</f>
        <v>103</v>
      </c>
      <c r="F20" s="48">
        <f t="shared" ref="F20:I20" si="0">SUM(F17:F19)</f>
        <v>5</v>
      </c>
      <c r="G20" s="48">
        <f t="shared" si="0"/>
        <v>65</v>
      </c>
      <c r="H20" s="48">
        <f t="shared" si="0"/>
        <v>29</v>
      </c>
      <c r="I20" s="48">
        <f t="shared" si="0"/>
        <v>234</v>
      </c>
      <c r="J20" s="65">
        <f>PRODUCT(I20/K20)</f>
        <v>0.49471458773784355</v>
      </c>
      <c r="K20" s="16">
        <f>SUM(K17:K19)</f>
        <v>473</v>
      </c>
      <c r="L20" s="54">
        <f>PRODUCT((F20+G20)/E20)</f>
        <v>0.67961165048543692</v>
      </c>
      <c r="M20" s="54">
        <f>PRODUCT(H20/E20)</f>
        <v>0.28155339805825241</v>
      </c>
      <c r="N20" s="54">
        <f>PRODUCT((F20+G20+H20)/E20)</f>
        <v>0.96116504854368934</v>
      </c>
      <c r="O20" s="54">
        <f>PRODUCT(I20/E20)</f>
        <v>2.2718446601941746</v>
      </c>
      <c r="Q20" s="10"/>
      <c r="R20" s="10"/>
      <c r="S20" s="10"/>
      <c r="T20" s="55" t="s">
        <v>22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55" t="s">
        <v>21</v>
      </c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AC177" s="16"/>
      <c r="AD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16"/>
      <c r="AI179" s="16"/>
      <c r="AJ179" s="16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AH181" s="16"/>
      <c r="AI181" s="16"/>
      <c r="AJ181" s="16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AH185" s="10"/>
      <c r="AI185" s="10"/>
      <c r="AJ185" s="10"/>
      <c r="AK185" s="10"/>
      <c r="AL18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2018-09-03T08:12:06Z</dcterms:modified>
</cp:coreProperties>
</file>